
<file path=[Content_Types].xml><?xml version="1.0" encoding="utf-8"?>
<Types xmlns="http://schemas.openxmlformats.org/package/2006/content-types">
  <Default Extension="xml" ContentType="application/xml"/>
  <Default Extension="jpeg" ContentType="image/jpeg"/>
  <Default Extension="bin" ContentType="application/vnd.openxmlformats-officedocument.spreadsheetml.printerSettings"/>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5201"/>
  <workbookPr codeName="ThisWorkbook" autoCompressPictures="0"/>
  <mc:AlternateContent xmlns:mc="http://schemas.openxmlformats.org/markup-compatibility/2006">
    <mc:Choice Requires="x15">
      <x15ac:absPath xmlns:x15ac="http://schemas.microsoft.com/office/spreadsheetml/2010/11/ac" url="https://otsi.sharepoint.com/books/ipadsbs/Files/PracticeFiles/Ch03/"/>
    </mc:Choice>
  </mc:AlternateContent>
  <bookViews>
    <workbookView xWindow="0" yWindow="0" windowWidth="20480" windowHeight="11440"/>
  </bookViews>
  <sheets>
    <sheet name="Expense Report" sheetId="1" r:id="rId1"/>
    <sheet name="Lookup List" sheetId="2" r:id="rId2"/>
  </sheets>
  <definedNames>
    <definedName name="AccountLookup">AccountTable[]</definedName>
    <definedName name="MileageRate">'Expense Report'!$L$6</definedName>
  </definedNames>
  <calcPr calcId="158001" concurrentCalc="0"/>
  <webPublishing codePage="1252"/>
  <extLst>
    <ext xmlns:mx="http://schemas.microsoft.com/office/mac/excel/2008/main" uri="{7523E5D3-25F3-A5E0-1632-64F254C22452}">
      <mx:ArchID Flags="2"/>
    </ext>
  </extLst>
</workbook>
</file>

<file path=xl/calcChain.xml><?xml version="1.0" encoding="utf-8"?>
<calcChain xmlns="http://schemas.openxmlformats.org/spreadsheetml/2006/main">
  <c r="E14" i="1" l="1"/>
  <c r="I11" i="1"/>
  <c r="N11" i="1"/>
  <c r="I12" i="1"/>
  <c r="N12" i="1"/>
  <c r="I13" i="1"/>
  <c r="N13" i="1"/>
  <c r="L5" i="1"/>
  <c r="H14" i="1"/>
  <c r="I14" i="1"/>
  <c r="G14" i="1"/>
  <c r="F14" i="1"/>
  <c r="J14" i="1"/>
  <c r="K14" i="1"/>
  <c r="N14" i="1"/>
  <c r="N15" i="1"/>
  <c r="N17" i="1"/>
</calcChain>
</file>

<file path=xl/sharedStrings.xml><?xml version="1.0" encoding="utf-8"?>
<sst xmlns="http://schemas.openxmlformats.org/spreadsheetml/2006/main" count="56" uniqueCount="50">
  <si>
    <t>Date</t>
  </si>
  <si>
    <t>Account</t>
  </si>
  <si>
    <t>Description</t>
  </si>
  <si>
    <t>Phone</t>
  </si>
  <si>
    <t>Hotel</t>
  </si>
  <si>
    <t>Total</t>
  </si>
  <si>
    <t>Misc</t>
  </si>
  <si>
    <t>Authorized by:</t>
  </si>
  <si>
    <t>Date Submitted:</t>
  </si>
  <si>
    <t>Employee:</t>
  </si>
  <si>
    <t>Account 1</t>
  </si>
  <si>
    <t>Account 2</t>
  </si>
  <si>
    <t>Location 1</t>
  </si>
  <si>
    <t>Location 2</t>
  </si>
  <si>
    <t>Location 3</t>
  </si>
  <si>
    <t>Totals</t>
  </si>
  <si>
    <t>Purpose:</t>
  </si>
  <si>
    <t>Department:</t>
  </si>
  <si>
    <t>Manager:</t>
  </si>
  <si>
    <t>Air/Ground</t>
  </si>
  <si>
    <t>Name:</t>
  </si>
  <si>
    <t>ID:</t>
  </si>
  <si>
    <t>Statement No:</t>
  </si>
  <si>
    <t>Report Period:</t>
  </si>
  <si>
    <t>Subtotal:</t>
  </si>
  <si>
    <t>Less Cash Advance:</t>
  </si>
  <si>
    <t>Mileage Rate:</t>
  </si>
  <si>
    <t>(per mile)</t>
  </si>
  <si>
    <t>Date Approved:</t>
  </si>
  <si>
    <t>[Company Name]</t>
  </si>
  <si>
    <t>Expense Currency</t>
  </si>
  <si>
    <t>US</t>
  </si>
  <si>
    <t>[Phone]—[Fax]—[Web]</t>
  </si>
  <si>
    <t>Mileage
 Cost</t>
  </si>
  <si>
    <t>Meals</t>
  </si>
  <si>
    <t>Currency Exchange
Rate</t>
  </si>
  <si>
    <t>[City, State/Province], [Postal Code]</t>
  </si>
  <si>
    <t>[Street]</t>
  </si>
  <si>
    <t>EXPENSE REPORT</t>
  </si>
  <si>
    <t>DETAILS</t>
  </si>
  <si>
    <t>ACCOMODATIONS</t>
  </si>
  <si>
    <t>TRANSPORTATION</t>
  </si>
  <si>
    <t>OTHER</t>
  </si>
  <si>
    <t>EXCHANGE &amp; TOTAL</t>
  </si>
  <si>
    <t>EMPLOYEE INFORMATION</t>
  </si>
  <si>
    <t>COMPANY INFORMATION</t>
  </si>
  <si>
    <t>REPORT INFORMATION</t>
  </si>
  <si>
    <t>Miles
(Personal Car)</t>
  </si>
  <si>
    <t>TOTAL</t>
  </si>
  <si>
    <t>APPROVALS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</si>
</sst>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quot;#,##0.00_);[Red]\(&quot;$&quot;#,##0.00\)"/>
    <numFmt numFmtId="165" formatCode="_(&quot;$&quot;* #,##0.00_);_(&quot;$&quot;* \(#,##0.00\);_(&quot;$&quot;* &quot;-&quot;??_);_(@_)"/>
    <numFmt numFmtId="166" formatCode="m/d/yyyy;;"/>
    <numFmt numFmtId="167" formatCode="_(\$* #,##0.00_);_(\$* \(#,##0.00\);_(\$* &quot;-&quot;??_);_(@_)"/>
  </numFmts>
  <fonts count="8" x14ac:knownFonts="1">
    <font>
      <sz val="12"/>
      <color theme="1"/>
      <name val="Calibri"/>
      <family val="2"/>
      <scheme val="minor"/>
    </font>
    <font>
      <sz val="12"/>
      <color theme="3" tint="0.249977111117893"/>
      <name val="Calibri"/>
      <family val="2"/>
      <scheme val="major"/>
    </font>
    <font>
      <b/>
      <sz val="12"/>
      <color theme="0"/>
      <name val="Calibri"/>
      <family val="2"/>
      <scheme val="minor"/>
    </font>
    <font>
      <sz val="11"/>
      <color theme="1" tint="0.24994659260841701"/>
      <name val="Calibri"/>
      <family val="2"/>
      <scheme val="minor"/>
    </font>
    <font>
      <sz val="28"/>
      <color theme="3"/>
      <name val="Calibri"/>
      <family val="2"/>
      <scheme val="minor"/>
    </font>
    <font>
      <sz val="14"/>
      <color theme="3"/>
      <name val="Calibri"/>
      <family val="2"/>
      <scheme val="major"/>
    </font>
    <font>
      <sz val="12"/>
      <color theme="1" tint="0.24994659260841701"/>
      <name val="Calibri"/>
      <family val="2"/>
      <scheme val="minor"/>
    </font>
    <font>
      <b/>
      <sz val="14"/>
      <color theme="0"/>
      <name val="Calibri"/>
      <family val="2"/>
      <scheme val="minor"/>
    </font>
  </fonts>
  <fills count="15">
    <fill>
      <patternFill patternType="none"/>
    </fill>
    <fill>
      <patternFill patternType="gray125"/>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8"/>
      </patternFill>
    </fill>
    <fill>
      <patternFill patternType="solid">
        <fgColor theme="7"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59999389629810485"/>
        <bgColor indexed="64"/>
      </patternFill>
    </fill>
  </fills>
  <borders count="4">
    <border>
      <left/>
      <right/>
      <top/>
      <bottom/>
      <diagonal/>
    </border>
    <border>
      <left/>
      <right/>
      <top/>
      <bottom style="thick">
        <color theme="4"/>
      </bottom>
      <diagonal/>
    </border>
    <border>
      <left/>
      <right/>
      <top/>
      <bottom style="thin">
        <color theme="0"/>
      </bottom>
      <diagonal/>
    </border>
    <border>
      <left/>
      <right/>
      <top style="thin">
        <color theme="0"/>
      </top>
      <bottom style="thin">
        <color theme="0"/>
      </bottom>
      <diagonal/>
    </border>
  </borders>
  <cellStyleXfs count="11">
    <xf numFmtId="0" fontId="0" fillId="0" borderId="0"/>
    <xf numFmtId="0" fontId="4" fillId="0" borderId="1" applyNumberFormat="0" applyFill="0" applyAlignment="0" applyProtection="0"/>
    <xf numFmtId="0" fontId="2" fillId="2" borderId="0" applyNumberFormat="0" applyBorder="0" applyAlignment="0" applyProtection="0"/>
    <xf numFmtId="0" fontId="3" fillId="3" borderId="0" applyNumberFormat="0" applyBorder="0" applyAlignment="0" applyProtection="0"/>
    <xf numFmtId="0" fontId="2" fillId="4" borderId="0" applyNumberFormat="0" applyBorder="0" applyAlignment="0" applyProtection="0"/>
    <xf numFmtId="0" fontId="3" fillId="5" borderId="0" applyNumberFormat="0" applyBorder="0" applyAlignment="0" applyProtection="0"/>
    <xf numFmtId="0" fontId="2" fillId="6" borderId="0" applyNumberFormat="0" applyBorder="0" applyAlignment="0" applyProtection="0"/>
    <xf numFmtId="0" fontId="3"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5" fillId="0" borderId="0" applyNumberFormat="0" applyFill="0" applyAlignment="0" applyProtection="0"/>
  </cellStyleXfs>
  <cellXfs count="45">
    <xf numFmtId="0" fontId="0" fillId="0" borderId="0" xfId="0"/>
    <xf numFmtId="0" fontId="0" fillId="0" borderId="0" xfId="0" applyFont="1"/>
    <xf numFmtId="0" fontId="1" fillId="0" borderId="0" xfId="0" applyFont="1" applyBorder="1" applyAlignment="1">
      <alignment vertical="top"/>
    </xf>
    <xf numFmtId="0" fontId="1" fillId="0" borderId="0" xfId="0" applyFont="1" applyBorder="1" applyAlignment="1">
      <alignment horizontal="left" vertical="top"/>
    </xf>
    <xf numFmtId="0" fontId="0" fillId="0" borderId="0" xfId="0" applyFont="1" applyAlignment="1">
      <alignment horizontal="center" vertical="center"/>
    </xf>
    <xf numFmtId="0" fontId="0" fillId="0" borderId="0" xfId="0" applyFont="1" applyAlignment="1">
      <alignment horizontal="center"/>
    </xf>
    <xf numFmtId="0" fontId="0" fillId="0" borderId="0" xfId="0" applyFont="1" applyFill="1" applyBorder="1" applyAlignment="1">
      <alignment wrapText="1"/>
    </xf>
    <xf numFmtId="14" fontId="0" fillId="0" borderId="0" xfId="0" applyNumberFormat="1" applyFont="1" applyFill="1" applyBorder="1"/>
    <xf numFmtId="0" fontId="0" fillId="0" borderId="0" xfId="0" applyFont="1" applyFill="1" applyBorder="1"/>
    <xf numFmtId="165" fontId="0" fillId="0" borderId="0" xfId="0" applyNumberFormat="1" applyFont="1" applyFill="1" applyBorder="1"/>
    <xf numFmtId="0" fontId="0" fillId="0" borderId="0" xfId="0" applyNumberFormat="1" applyFont="1" applyFill="1" applyBorder="1"/>
    <xf numFmtId="165" fontId="0" fillId="0" borderId="0" xfId="0" applyNumberFormat="1" applyFont="1" applyFill="1" applyBorder="1" applyAlignment="1">
      <alignment horizontal="center"/>
    </xf>
    <xf numFmtId="167" fontId="0" fillId="0" borderId="0" xfId="0" applyNumberFormat="1" applyFont="1" applyFill="1" applyBorder="1"/>
    <xf numFmtId="167" fontId="0" fillId="0" borderId="0" xfId="0" applyNumberFormat="1" applyFont="1" applyFill="1" applyBorder="1" applyAlignment="1">
      <alignment horizontal="center"/>
    </xf>
    <xf numFmtId="0" fontId="3" fillId="3" borderId="0" xfId="3" applyBorder="1" applyAlignment="1">
      <alignment wrapText="1"/>
    </xf>
    <xf numFmtId="165" fontId="2" fillId="2" borderId="0" xfId="2" applyNumberFormat="1" applyBorder="1" applyAlignment="1">
      <alignment horizontal="center"/>
    </xf>
    <xf numFmtId="37" fontId="0" fillId="0" borderId="0" xfId="0" applyNumberFormat="1" applyFont="1" applyFill="1" applyBorder="1"/>
    <xf numFmtId="0" fontId="0" fillId="10" borderId="0" xfId="0" applyFont="1" applyFill="1" applyBorder="1" applyAlignment="1">
      <alignment horizontal="center" wrapText="1"/>
    </xf>
    <xf numFmtId="0" fontId="0" fillId="11" borderId="0" xfId="0" applyFont="1" applyFill="1" applyBorder="1" applyAlignment="1">
      <alignment horizontal="center" wrapText="1"/>
    </xf>
    <xf numFmtId="0" fontId="0" fillId="12" borderId="0" xfId="0" applyFont="1" applyFill="1" applyBorder="1" applyAlignment="1">
      <alignment horizontal="center" wrapText="1"/>
    </xf>
    <xf numFmtId="0" fontId="0" fillId="13" borderId="0" xfId="0" applyFont="1" applyFill="1" applyBorder="1" applyAlignment="1">
      <alignment wrapText="1"/>
    </xf>
    <xf numFmtId="0" fontId="0" fillId="13" borderId="0" xfId="0" applyFont="1" applyFill="1" applyBorder="1" applyAlignment="1">
      <alignment horizontal="center" wrapText="1"/>
    </xf>
    <xf numFmtId="0" fontId="3" fillId="14" borderId="0" xfId="3" applyNumberFormat="1" applyFill="1" applyBorder="1" applyAlignment="1">
      <alignment horizontal="right"/>
    </xf>
    <xf numFmtId="0" fontId="3" fillId="14" borderId="2" xfId="3" applyFill="1" applyBorder="1" applyAlignment="1"/>
    <xf numFmtId="0" fontId="3" fillId="14" borderId="0" xfId="3" applyFill="1"/>
    <xf numFmtId="0" fontId="3" fillId="14" borderId="3" xfId="3" applyFill="1" applyBorder="1" applyAlignment="1"/>
    <xf numFmtId="0" fontId="6" fillId="3" borderId="0" xfId="3" applyFont="1" applyBorder="1" applyAlignment="1">
      <alignment horizontal="right" wrapText="1"/>
    </xf>
    <xf numFmtId="0" fontId="6" fillId="5" borderId="0" xfId="5" applyFont="1"/>
    <xf numFmtId="0" fontId="6" fillId="7" borderId="0" xfId="7" applyFont="1" applyBorder="1" applyAlignment="1">
      <alignment horizontal="right"/>
    </xf>
    <xf numFmtId="164" fontId="6" fillId="7" borderId="0" xfId="7" applyNumberFormat="1" applyFont="1" applyBorder="1" applyAlignment="1">
      <alignment horizontal="center"/>
    </xf>
    <xf numFmtId="164" fontId="6" fillId="7" borderId="0" xfId="7" applyNumberFormat="1" applyFont="1" applyBorder="1" applyAlignment="1"/>
    <xf numFmtId="0" fontId="2" fillId="2" borderId="0" xfId="2" applyBorder="1" applyAlignment="1">
      <alignment horizontal="right"/>
    </xf>
    <xf numFmtId="0" fontId="2" fillId="2" borderId="0" xfId="2" applyAlignment="1">
      <alignment horizontal="center" vertical="center" textRotation="90"/>
    </xf>
    <xf numFmtId="0" fontId="6" fillId="7" borderId="0" xfId="7" applyFont="1" applyBorder="1" applyAlignment="1">
      <alignment horizontal="left"/>
    </xf>
    <xf numFmtId="166" fontId="6" fillId="7" borderId="0" xfId="7" applyNumberFormat="1" applyFont="1" applyBorder="1" applyAlignment="1">
      <alignment horizontal="left"/>
    </xf>
    <xf numFmtId="0" fontId="2" fillId="4" borderId="0" xfId="4" applyAlignment="1">
      <alignment horizontal="center" vertical="center" textRotation="90" wrapText="1"/>
    </xf>
    <xf numFmtId="0" fontId="6" fillId="5" borderId="0" xfId="5" applyFont="1" applyAlignment="1">
      <alignment horizontal="center"/>
    </xf>
    <xf numFmtId="0" fontId="7" fillId="4" borderId="0" xfId="4" applyFont="1" applyBorder="1" applyAlignment="1">
      <alignment horizontal="center" vertical="center"/>
    </xf>
    <xf numFmtId="0" fontId="7" fillId="2" borderId="0" xfId="2" applyFont="1" applyBorder="1" applyAlignment="1">
      <alignment horizontal="center" vertical="center"/>
    </xf>
    <xf numFmtId="0" fontId="2" fillId="2" borderId="0" xfId="2" applyBorder="1" applyAlignment="1">
      <alignment horizontal="center" vertical="center" textRotation="90" wrapText="1"/>
    </xf>
    <xf numFmtId="0" fontId="4" fillId="0" borderId="1" xfId="1" applyAlignment="1">
      <alignment horizontal="left"/>
    </xf>
    <xf numFmtId="0" fontId="7" fillId="6" borderId="0" xfId="6" applyFont="1" applyAlignment="1">
      <alignment horizontal="center" vertical="center"/>
    </xf>
    <xf numFmtId="0" fontId="7" fillId="8" borderId="0" xfId="8" applyFont="1" applyBorder="1" applyAlignment="1">
      <alignment horizontal="center" vertical="center"/>
    </xf>
    <xf numFmtId="0" fontId="3" fillId="3" borderId="0" xfId="3" applyBorder="1" applyAlignment="1">
      <alignment horizontal="center" wrapText="1"/>
    </xf>
    <xf numFmtId="0" fontId="2" fillId="6" borderId="0" xfId="6" applyBorder="1" applyAlignment="1">
      <alignment horizontal="center" vertical="center" textRotation="90" wrapText="1"/>
    </xf>
  </cellXfs>
  <cellStyles count="11">
    <cellStyle name="60% - Accent1" xfId="3" builtinId="32" customBuiltin="1"/>
    <cellStyle name="60% - Accent2" xfId="5" builtinId="36" customBuiltin="1"/>
    <cellStyle name="60% - Accent3" xfId="7" builtinId="40" customBuiltin="1"/>
    <cellStyle name="Accent1" xfId="2" builtinId="29" customBuiltin="1"/>
    <cellStyle name="Accent2" xfId="4" builtinId="33" customBuiltin="1"/>
    <cellStyle name="Accent3" xfId="6" builtinId="37" customBuiltin="1"/>
    <cellStyle name="Accent4" xfId="8" builtinId="41" customBuiltin="1"/>
    <cellStyle name="Accent5" xfId="9" builtinId="45" customBuiltin="1"/>
    <cellStyle name="Heading 1" xfId="1" builtinId="16" customBuiltin="1"/>
    <cellStyle name="Heading 2" xfId="10" builtinId="17" customBuiltin="1"/>
    <cellStyle name="Normal" xfId="0" builtinId="0" customBuiltin="1"/>
  </cellStyles>
  <dxfs count="28">
    <dxf>
      <font>
        <b val="0"/>
        <i val="0"/>
        <strike val="0"/>
        <condense val="0"/>
        <extend val="0"/>
        <outline val="0"/>
        <shadow val="0"/>
        <u val="none"/>
        <vertAlign val="baseline"/>
        <sz val="12"/>
        <color theme="1"/>
        <name val="Calibri"/>
        <scheme val="minor"/>
      </font>
      <numFmt numFmtId="165" formatCode="_(&quot;$&quot;* #,##0.00_);_(&quot;$&quot;* \(#,##0.00\);_(&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2"/>
        <color theme="1"/>
        <name val="Calibri"/>
        <scheme val="minor"/>
      </font>
      <numFmt numFmtId="165" formatCode="_(&quot;$&quot;* #,##0.00_);_(&quot;$&quot;* \(#,##0.00\);_(&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2"/>
        <color theme="1"/>
        <name val="Calibri"/>
        <scheme val="minor"/>
      </font>
      <numFmt numFmtId="165" formatCode="_(&quot;$&quot;* #,##0.00_);_(&quot;$&quot;* \(#,##0.00\);_(&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2"/>
        <color theme="1"/>
        <name val="Calibri"/>
        <scheme val="minor"/>
      </font>
      <numFmt numFmtId="165" formatCode="_(&quot;$&quot;* #,##0.00_);_(&quot;$&quot;* \(#,##0.00\);_(&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2"/>
        <color theme="1"/>
        <name val="Calibri"/>
        <scheme val="minor"/>
      </font>
      <numFmt numFmtId="165" formatCode="_(&quot;$&quot;* #,##0.00_);_(&quot;$&quot;* \(#,##0.00\);_(&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2"/>
        <color theme="1"/>
        <name val="Calibri"/>
        <scheme val="minor"/>
      </font>
      <numFmt numFmtId="165" formatCode="_(&quot;$&quot;* #,##0.00_);_(&quot;$&quot;* \(#,##0.00\);_(&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2"/>
        <color theme="1"/>
        <name val="Calibri"/>
        <scheme val="minor"/>
      </font>
      <numFmt numFmtId="5" formatCode="#,##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2"/>
        <color theme="1"/>
        <name val="Calibri"/>
        <scheme val="minor"/>
      </font>
      <numFmt numFmtId="165" formatCode="_(&quot;$&quot;* #,##0.00_);_(&quot;$&quot;* \(#,##0.00\);_(&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2"/>
        <color theme="1"/>
        <name val="Calibri"/>
        <scheme val="minor"/>
      </font>
      <numFmt numFmtId="165" formatCode="_(&quot;$&quot;* #,##0.00_);_(&quot;$&quot;* \(#,##0.00\);_(&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2"/>
        <color theme="1"/>
        <name val="Calibri"/>
        <scheme val="minor"/>
      </font>
      <numFmt numFmtId="165" formatCode="_(&quot;$&quot;* #,##0.00_);_(&quot;$&quot;* \(#,##0.00\);_(&quot;$&quot;*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2"/>
        <color theme="1"/>
        <name val="Calibri"/>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2"/>
        <color theme="1"/>
        <name val="Calibri"/>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2"/>
        <color theme="1"/>
        <name val="Calibri"/>
        <scheme val="minor"/>
      </font>
      <fill>
        <patternFill patternType="none">
          <fgColor indexed="64"/>
          <bgColor indexed="65"/>
        </patternFill>
      </fill>
      <border diagonalUp="0" diagonalDown="0" outline="0">
        <left/>
        <right/>
        <top/>
        <bottom/>
      </border>
    </dxf>
    <dxf>
      <numFmt numFmtId="34" formatCode="_-&quot;$&quot;* #,##0.00_-;\-&quot;$&quot;* #,##0.00_-;_-&quot;$&quot;* &quot;-&quot;??_-;_-@_-"/>
    </dxf>
    <dxf>
      <fill>
        <patternFill patternType="solid">
          <fgColor theme="4"/>
          <bgColor theme="4"/>
        </patternFill>
      </fill>
    </dxf>
    <dxf>
      <fill>
        <patternFill patternType="solid">
          <fgColor theme="4"/>
          <bgColor theme="4"/>
        </patternFill>
      </fill>
    </dxf>
    <dxf>
      <font>
        <b/>
        <color theme="0"/>
      </font>
      <fill>
        <patternFill patternType="solid">
          <fgColor theme="4"/>
          <bgColor theme="4"/>
        </patternFill>
      </fill>
    </dxf>
    <dxf>
      <font>
        <b/>
        <color theme="0"/>
      </font>
      <fill>
        <patternFill patternType="solid">
          <fgColor theme="4"/>
          <bgColor theme="4"/>
        </patternFill>
      </fill>
    </dxf>
    <dxf>
      <font>
        <b/>
        <color theme="0"/>
      </font>
      <fill>
        <patternFill patternType="solid">
          <fgColor theme="4" tint="-0.24994659260841701"/>
          <bgColor theme="4" tint="-0.24994659260841701"/>
        </patternFill>
      </fill>
      <border>
        <top style="thick">
          <color theme="0"/>
        </top>
      </border>
    </dxf>
    <dxf>
      <font>
        <b/>
        <color theme="0"/>
      </font>
      <fill>
        <patternFill patternType="solid">
          <fgColor theme="4" tint="-0.24994659260841701"/>
          <bgColor theme="4" tint="-0.24994659260841701"/>
        </patternFill>
      </fill>
      <border>
        <bottom style="thick">
          <color theme="0"/>
        </bottom>
      </border>
    </dxf>
    <dxf>
      <font>
        <color theme="0"/>
      </font>
      <fill>
        <patternFill patternType="solid">
          <fgColor theme="4" tint="0.39994506668294322"/>
          <bgColor theme="4" tint="0.39994506668294322"/>
        </patternFill>
      </fill>
      <border>
        <vertical style="thin">
          <color theme="0"/>
        </vertical>
        <horizontal style="thin">
          <color theme="0"/>
        </horizontal>
      </border>
    </dxf>
    <dxf>
      <fill>
        <patternFill patternType="solid">
          <fgColor theme="7"/>
          <bgColor theme="7"/>
        </patternFill>
      </fill>
    </dxf>
    <dxf>
      <fill>
        <patternFill patternType="solid">
          <fgColor theme="7"/>
          <bgColor theme="7"/>
        </patternFill>
      </fill>
    </dxf>
    <dxf>
      <font>
        <b/>
        <color theme="0"/>
      </font>
      <fill>
        <patternFill patternType="solid">
          <fgColor theme="7"/>
          <bgColor theme="7"/>
        </patternFill>
      </fill>
    </dxf>
    <dxf>
      <font>
        <b/>
        <color theme="0"/>
      </font>
      <fill>
        <patternFill patternType="solid">
          <fgColor theme="7"/>
          <bgColor theme="7"/>
        </patternFill>
      </fill>
    </dxf>
    <dxf>
      <font>
        <b/>
        <color theme="0"/>
      </font>
      <fill>
        <patternFill patternType="solid">
          <fgColor theme="7" tint="-0.24994659260841701"/>
          <bgColor theme="7" tint="-0.24994659260841701"/>
        </patternFill>
      </fill>
      <border>
        <top style="thick">
          <color theme="0"/>
        </top>
      </border>
    </dxf>
    <dxf>
      <font>
        <b/>
        <color theme="0"/>
      </font>
      <fill>
        <patternFill patternType="solid">
          <fgColor theme="7" tint="-0.24994659260841701"/>
          <bgColor theme="7" tint="-0.24994659260841701"/>
        </patternFill>
      </fill>
      <border>
        <bottom style="thick">
          <color theme="0"/>
        </bottom>
      </border>
    </dxf>
    <dxf>
      <font>
        <color theme="0"/>
      </font>
      <fill>
        <patternFill patternType="solid">
          <fgColor theme="7" tint="0.39994506668294322"/>
          <bgColor theme="7" tint="0.39994506668294322"/>
        </patternFill>
      </fill>
      <border>
        <vertical style="thin">
          <color theme="0"/>
        </vertical>
        <horizontal style="thin">
          <color theme="0"/>
        </horizontal>
      </border>
    </dxf>
  </dxfs>
  <tableStyles count="2" defaultTableStyle="TableStyleMedium9" defaultPivotStyle="PivotStyleMedium4">
    <tableStyle name="Expense Report" pivot="0" count="7">
      <tableStyleElement type="wholeTable" dxfId="27"/>
      <tableStyleElement type="headerRow" dxfId="26"/>
      <tableStyleElement type="totalRow" dxfId="25"/>
      <tableStyleElement type="firstColumn" dxfId="24"/>
      <tableStyleElement type="lastColumn" dxfId="23"/>
      <tableStyleElement type="firstRowStripe" dxfId="22"/>
      <tableStyleElement type="firstColumnStripe" dxfId="21"/>
    </tableStyle>
    <tableStyle name="Expense Report 2" pivot="0" count="7">
      <tableStyleElement type="wholeTable" dxfId="20"/>
      <tableStyleElement type="headerRow" dxfId="19"/>
      <tableStyleElement type="totalRow" dxfId="18"/>
      <tableStyleElement type="firstColumn" dxfId="17"/>
      <tableStyleElement type="lastColumn" dxfId="16"/>
      <tableStyleElement type="firstRowStripe" dxfId="15"/>
      <tableStyleElement type="firstColumnStripe" dxfId="14"/>
    </tableStyle>
  </tableStyles>
  <colors>
    <indexedColors>
      <rgbColor rgb="FF000000"/>
      <rgbColor rgb="FFFFFFFF"/>
      <rgbColor rgb="FFFF0000"/>
      <rgbColor rgb="FF00FF00"/>
      <rgbColor rgb="FF0000FF"/>
      <rgbColor rgb="FFFFFF00"/>
      <rgbColor rgb="FFFF00FF"/>
      <rgbColor rgb="FF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7" Type="http://schemas.openxmlformats.org/officeDocument/2006/relationships/customXml" Target="../customXml/item1.xml"/><Relationship Id="rId8" Type="http://schemas.openxmlformats.org/officeDocument/2006/relationships/customXml" Target="../customXml/item2.xml"/><Relationship Id="rId9" Type="http://schemas.openxmlformats.org/officeDocument/2006/relationships/customXml" Target="../customXml/item3.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14</xdr:col>
      <xdr:colOff>428625</xdr:colOff>
      <xdr:row>10</xdr:row>
      <xdr:rowOff>171449</xdr:rowOff>
    </xdr:from>
    <xdr:to>
      <xdr:col>17</xdr:col>
      <xdr:colOff>209550</xdr:colOff>
      <xdr:row>15</xdr:row>
      <xdr:rowOff>9525</xdr:rowOff>
    </xdr:to>
    <xdr:sp macro="" textlink="">
      <xdr:nvSpPr>
        <xdr:cNvPr id="7" name="Data Entry Tip" descr="To add rows, select a cell in the table. Then, tap the Insert button on the Tables tab." title="Tip"/>
        <xdr:cNvSpPr/>
      </xdr:nvSpPr>
      <xdr:spPr>
        <a:xfrm>
          <a:off x="15563850" y="3095624"/>
          <a:ext cx="1809750" cy="838201"/>
        </a:xfrm>
        <a:prstGeom prst="wedgeRectCallout">
          <a:avLst>
            <a:gd name="adj1" fmla="val -68256"/>
            <a:gd name="adj2" fmla="val -24513"/>
          </a:avLst>
        </a:prstGeom>
        <a:ln w="19050">
          <a:solidFill>
            <a:schemeClr val="tx1">
              <a:lumMod val="65000"/>
              <a:lumOff val="3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37160" rtlCol="0" anchor="ctr"/>
        <a:lstStyle/>
        <a:p>
          <a:r>
            <a:rPr lang="en-US" sz="1050">
              <a:solidFill>
                <a:schemeClr val="lt1"/>
              </a:solidFill>
              <a:effectLst/>
              <a:latin typeface="+mn-lt"/>
              <a:ea typeface="+mn-ea"/>
              <a:cs typeface="+mn-cs"/>
            </a:rPr>
            <a:t>To add rows, select a cell in the table. Then, tap the Insert button on the Tables tab.</a:t>
          </a:r>
          <a:endParaRPr lang="en-US" sz="1100">
            <a:effectLst/>
          </a:endParaRPr>
        </a:p>
      </xdr:txBody>
    </xdr:sp>
    <xdr:clientData fPrintsWithSheet="0"/>
  </xdr:twoCellAnchor>
  <xdr:twoCellAnchor>
    <xdr:from>
      <xdr:col>1</xdr:col>
      <xdr:colOff>847724</xdr:colOff>
      <xdr:row>14</xdr:row>
      <xdr:rowOff>0</xdr:rowOff>
    </xdr:from>
    <xdr:to>
      <xdr:col>3</xdr:col>
      <xdr:colOff>560069</xdr:colOff>
      <xdr:row>16</xdr:row>
      <xdr:rowOff>102870</xdr:rowOff>
    </xdr:to>
    <xdr:sp macro="" textlink="">
      <xdr:nvSpPr>
        <xdr:cNvPr id="8" name="Data Entry Tip" descr="To add accounts, tap the Lookup List worksheet." title="Tip"/>
        <xdr:cNvSpPr/>
      </xdr:nvSpPr>
      <xdr:spPr>
        <a:xfrm>
          <a:off x="1047749" y="3724275"/>
          <a:ext cx="1645920" cy="502920"/>
        </a:xfrm>
        <a:prstGeom prst="wedgeRectCallout">
          <a:avLst>
            <a:gd name="adj1" fmla="val -21522"/>
            <a:gd name="adj2" fmla="val -75984"/>
          </a:avLst>
        </a:prstGeom>
        <a:ln w="19050">
          <a:solidFill>
            <a:schemeClr val="tx1">
              <a:lumMod val="65000"/>
              <a:lumOff val="3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37160" rtlCol="0" anchor="ctr"/>
        <a:lstStyle/>
        <a:p>
          <a:r>
            <a:rPr lang="en-US" sz="1050">
              <a:solidFill>
                <a:schemeClr val="lt1"/>
              </a:solidFill>
              <a:effectLst/>
              <a:latin typeface="+mn-lt"/>
              <a:ea typeface="+mn-ea"/>
              <a:cs typeface="+mn-cs"/>
            </a:rPr>
            <a:t>To add accounts, tap the Lookup List worksheet.</a:t>
          </a:r>
          <a:endParaRPr lang="en-US" sz="1100">
            <a:effectLst/>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428624</xdr:colOff>
      <xdr:row>0</xdr:row>
      <xdr:rowOff>114300</xdr:rowOff>
    </xdr:from>
    <xdr:to>
      <xdr:col>4</xdr:col>
      <xdr:colOff>142874</xdr:colOff>
      <xdr:row>8</xdr:row>
      <xdr:rowOff>47625</xdr:rowOff>
    </xdr:to>
    <xdr:sp macro="" textlink="">
      <xdr:nvSpPr>
        <xdr:cNvPr id="2" name="Data Entry Tip" descr="This list populates the accounts on the Expense Report worksheet.&#10;&#10;To add accounts, type in the cell below the last entry." title="Tip"/>
        <xdr:cNvSpPr/>
      </xdr:nvSpPr>
      <xdr:spPr>
        <a:xfrm>
          <a:off x="1314449" y="114300"/>
          <a:ext cx="1743075" cy="1533525"/>
        </a:xfrm>
        <a:prstGeom prst="wedgeRectCallout">
          <a:avLst>
            <a:gd name="adj1" fmla="val -68256"/>
            <a:gd name="adj2" fmla="val -24513"/>
          </a:avLst>
        </a:prstGeom>
        <a:ln w="19050">
          <a:solidFill>
            <a:schemeClr val="tx1">
              <a:lumMod val="65000"/>
              <a:lumOff val="3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37160" rtlCol="0" anchor="ctr"/>
        <a:lstStyle/>
        <a:p>
          <a:r>
            <a:rPr lang="en-US" sz="1100">
              <a:solidFill>
                <a:schemeClr val="lt1"/>
              </a:solidFill>
              <a:effectLst/>
              <a:latin typeface="+mn-lt"/>
              <a:ea typeface="+mn-ea"/>
              <a:cs typeface="+mn-cs"/>
            </a:rPr>
            <a:t>This list populates the accounts on the Expense Report worksheet.</a:t>
          </a:r>
        </a:p>
        <a:p>
          <a:endParaRPr lang="en-US" sz="1100">
            <a:solidFill>
              <a:schemeClr val="lt1"/>
            </a:solidFill>
            <a:effectLst/>
            <a:latin typeface="+mn-lt"/>
            <a:ea typeface="+mn-ea"/>
            <a:cs typeface="+mn-cs"/>
          </a:endParaRPr>
        </a:p>
        <a:p>
          <a:r>
            <a:rPr lang="en-US" sz="1100">
              <a:solidFill>
                <a:schemeClr val="lt1"/>
              </a:solidFill>
              <a:effectLst/>
              <a:latin typeface="+mn-lt"/>
              <a:ea typeface="+mn-ea"/>
              <a:cs typeface="+mn-cs"/>
            </a:rPr>
            <a:t>To</a:t>
          </a:r>
          <a:r>
            <a:rPr lang="en-US" sz="1100" baseline="0">
              <a:solidFill>
                <a:schemeClr val="lt1"/>
              </a:solidFill>
              <a:effectLst/>
              <a:latin typeface="+mn-lt"/>
              <a:ea typeface="+mn-ea"/>
              <a:cs typeface="+mn-cs"/>
            </a:rPr>
            <a:t> add accounts, type in the cell below the last entry.</a:t>
          </a:r>
          <a:endParaRPr lang="en-US" sz="1100">
            <a:solidFill>
              <a:schemeClr val="lt1"/>
            </a:solidFill>
            <a:effectLst/>
            <a:latin typeface="+mn-lt"/>
            <a:ea typeface="+mn-ea"/>
            <a:cs typeface="+mn-cs"/>
          </a:endParaRPr>
        </a:p>
      </xdr:txBody>
    </xdr:sp>
    <xdr:clientData fPrintsWithSheet="0"/>
  </xdr:twoCellAnchor>
</xdr:wsDr>
</file>

<file path=xl/tables/table1.xml><?xml version="1.0" encoding="utf-8"?>
<table xmlns="http://schemas.openxmlformats.org/spreadsheetml/2006/main" id="1" name="ExpenseTable" displayName="ExpenseTable" ref="B10:N14" totalsRowCount="1">
  <autoFilter ref="B10:N13"/>
  <tableColumns count="13">
    <tableColumn id="1" name="Date" totalsRowLabel="Totals" totalsRowDxfId="12"/>
    <tableColumn id="2" name="Account" totalsRowDxfId="11"/>
    <tableColumn id="3" name="Description" totalsRowDxfId="10"/>
    <tableColumn id="4" name="Hotel" totalsRowFunction="sum" totalsRowDxfId="9"/>
    <tableColumn id="7" name="Meals" totalsRowFunction="sum" totalsRowDxfId="8"/>
    <tableColumn id="5" name="Air/Ground" totalsRowFunction="sum" totalsRowDxfId="7"/>
    <tableColumn id="13" name="Miles_x000a_(Personal Car)" totalsRowFunction="sum" totalsRowDxfId="6"/>
    <tableColumn id="12" name="Mileage_x000a_ Cost" totalsRowFunction="sum" totalsRowDxfId="5">
      <calculatedColumnFormula>MileageRate*ExpenseTable[[#This Row],[Miles
(Personal Car)]]</calculatedColumnFormula>
    </tableColumn>
    <tableColumn id="8" name="Phone" totalsRowFunction="sum" totalsRowDxfId="4"/>
    <tableColumn id="11" name="Misc" totalsRowFunction="sum" totalsRowDxfId="3"/>
    <tableColumn id="17" name="Currency Exchange_x000a_Rate" totalsRowDxfId="2"/>
    <tableColumn id="16" name="Expense Currency" totalsRowDxfId="1"/>
    <tableColumn id="9" name="Total" totalsRowFunction="sum" dataDxfId="13" totalsRowDxfId="0">
      <calculatedColumnFormula>SUM(ExpenseTable[[#This Row],[Hotel]:[Air/Ground]],ExpenseTable[[#This Row],[Mileage
 Cost]:[Misc]])</calculatedColumnFormula>
    </tableColumn>
  </tableColumns>
  <tableStyleInfo name="TableStyleLight7" showFirstColumn="0" showLastColumn="0" showRowStripes="1" showColumnStripes="0"/>
  <extLst>
    <ext xmlns:x14="http://schemas.microsoft.com/office/spreadsheetml/2009/9/main" uri="{504A1905-F514-4f6f-8877-14C23A59335A}">
      <x14:table altText="Expense Details" altTextSummary="List of expense details, such as Date, Account, Description, Hotel, Meals, Air/Ground, Miles (Personal Car), Mileage Cost, Phone, Misc, Currency Exchange Rate, Expense Currency, and calculated Total."/>
    </ext>
  </extLst>
</table>
</file>

<file path=xl/tables/table2.xml><?xml version="1.0" encoding="utf-8"?>
<table xmlns="http://schemas.openxmlformats.org/spreadsheetml/2006/main" id="2" name="AccountTable" displayName="AccountTable" ref="A1:A3" totalsRowShown="0">
  <autoFilter ref="A1:A3"/>
  <tableColumns count="1">
    <tableColumn id="1" name="Account"/>
  </tableColumns>
  <tableStyleInfo name="TableStyleLight2"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jpeg"/></Relationships>
</file>

<file path=xl/theme/theme1.xml><?xml version="1.0" encoding="utf-8"?>
<a:theme xmlns:a="http://schemas.openxmlformats.org/drawingml/2006/main" name="Median">
  <a:themeElements>
    <a:clrScheme name="Median">
      <a:dk1>
        <a:sysClr val="windowText" lastClr="000000"/>
      </a:dk1>
      <a:lt1>
        <a:sysClr val="window" lastClr="FFFFFF"/>
      </a:lt1>
      <a:dk2>
        <a:srgbClr val="775F55"/>
      </a:dk2>
      <a:lt2>
        <a:srgbClr val="EBDDC3"/>
      </a:lt2>
      <a:accent1>
        <a:srgbClr val="94B6D2"/>
      </a:accent1>
      <a:accent2>
        <a:srgbClr val="DD8047"/>
      </a:accent2>
      <a:accent3>
        <a:srgbClr val="A5AB81"/>
      </a:accent3>
      <a:accent4>
        <a:srgbClr val="D8B25C"/>
      </a:accent4>
      <a:accent5>
        <a:srgbClr val="7BA79D"/>
      </a:accent5>
      <a:accent6>
        <a:srgbClr val="968C8C"/>
      </a:accent6>
      <a:hlink>
        <a:srgbClr val="F7B615"/>
      </a:hlink>
      <a:folHlink>
        <a:srgbClr val="704404"/>
      </a:folHlink>
    </a:clrScheme>
    <a:fontScheme name="Expense Report">
      <a:majorFont>
        <a:latin typeface="Calibri"/>
        <a:ea typeface=""/>
        <a:cs typeface=""/>
      </a:majorFont>
      <a:minorFont>
        <a:latin typeface="Calibri"/>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spDef>
      <a:spPr>
        <a:ln w="19050">
          <a:solidFill>
            <a:schemeClr val="tx1">
              <a:lumMod val="65000"/>
              <a:lumOff val="35000"/>
            </a:schemeClr>
          </a:solidFill>
        </a:ln>
      </a:spPr>
      <a:bodyPr vertOverflow="clip" horzOverflow="clip" rtlCol="0" anchor="ctr"/>
      <a:lstStyle>
        <a:defPPr algn="l">
          <a:defRPr sz="1200">
            <a:latin typeface="Calibri"/>
            <a:cs typeface="Calibri"/>
          </a:defRPr>
        </a:defPPr>
      </a:lstStyle>
      <a:style>
        <a:lnRef idx="2">
          <a:schemeClr val="accent1">
            <a:shade val="50000"/>
          </a:schemeClr>
        </a:lnRef>
        <a:fillRef idx="1">
          <a:schemeClr val="accent1"/>
        </a:fillRef>
        <a:effectRef idx="0">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drawing" Target="../drawings/drawing1.xml"/><Relationship Id="rId3"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2" Type="http://schemas.openxmlformats.org/officeDocument/2006/relationships/drawing" Target="../drawings/drawing2.xml"/><Relationship Id="rId3"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theme="4" tint="0.59999389629810485"/>
    <pageSetUpPr fitToPage="1"/>
  </sheetPr>
  <dimension ref="A1:O20"/>
  <sheetViews>
    <sheetView showGridLines="0" tabSelected="1" workbookViewId="0">
      <selection activeCell="E13" sqref="E11:G13"/>
    </sheetView>
  </sheetViews>
  <sheetFormatPr baseColWidth="10" defaultColWidth="8.83203125" defaultRowHeight="16" x14ac:dyDescent="0.2"/>
  <cols>
    <col min="1" max="1" width="2.6640625" style="1" customWidth="1"/>
    <col min="2" max="2" width="12.83203125" style="1" customWidth="1"/>
    <col min="3" max="3" width="12.5" style="1" customWidth="1"/>
    <col min="4" max="4" width="24.5" style="1" customWidth="1"/>
    <col min="5" max="5" width="13.6640625" style="1" customWidth="1"/>
    <col min="6" max="6" width="13.1640625" style="1" customWidth="1"/>
    <col min="7" max="7" width="15.33203125" style="1" customWidth="1"/>
    <col min="8" max="8" width="16.1640625" style="1" customWidth="1"/>
    <col min="9" max="14" width="14.6640625" style="1" customWidth="1"/>
    <col min="15" max="16384" width="8.83203125" style="1"/>
  </cols>
  <sheetData>
    <row r="1" spans="1:15" ht="33.75" customHeight="1" thickBot="1" x14ac:dyDescent="0.6">
      <c r="A1" s="40" t="s">
        <v>38</v>
      </c>
      <c r="B1" s="40"/>
      <c r="C1" s="40"/>
      <c r="D1" s="40"/>
      <c r="E1" s="40"/>
      <c r="F1" s="40"/>
      <c r="G1" s="40"/>
      <c r="H1" s="40"/>
      <c r="I1" s="40"/>
      <c r="J1" s="40"/>
      <c r="K1" s="40"/>
      <c r="L1" s="40"/>
      <c r="M1" s="40"/>
      <c r="N1" s="40"/>
    </row>
    <row r="2" spans="1:15" ht="11.25" customHeight="1" thickTop="1" x14ac:dyDescent="0.25">
      <c r="A2" s="3"/>
      <c r="B2" s="3"/>
      <c r="C2" s="3"/>
      <c r="D2" s="3"/>
      <c r="E2" s="3"/>
      <c r="F2" s="3"/>
      <c r="G2" s="3"/>
      <c r="H2" s="2"/>
      <c r="I2" s="2"/>
      <c r="J2" s="2"/>
    </row>
    <row r="3" spans="1:15" ht="21" customHeight="1" x14ac:dyDescent="0.2">
      <c r="B3" s="39" t="s">
        <v>44</v>
      </c>
      <c r="C3" s="26" t="s">
        <v>20</v>
      </c>
      <c r="D3" s="43"/>
      <c r="E3" s="43"/>
      <c r="F3" s="35" t="s">
        <v>45</v>
      </c>
      <c r="G3" s="36" t="s">
        <v>29</v>
      </c>
      <c r="H3" s="36"/>
      <c r="I3" s="36"/>
      <c r="J3" s="44" t="s">
        <v>46</v>
      </c>
      <c r="K3" s="28" t="s">
        <v>16</v>
      </c>
      <c r="L3" s="33"/>
      <c r="M3" s="33"/>
      <c r="N3" s="33"/>
    </row>
    <row r="4" spans="1:15" ht="21" customHeight="1" x14ac:dyDescent="0.2">
      <c r="B4" s="39"/>
      <c r="C4" s="26" t="s">
        <v>21</v>
      </c>
      <c r="D4" s="43"/>
      <c r="E4" s="43"/>
      <c r="F4" s="35"/>
      <c r="G4" s="36" t="s">
        <v>37</v>
      </c>
      <c r="H4" s="36"/>
      <c r="I4" s="36"/>
      <c r="J4" s="44"/>
      <c r="K4" s="28" t="s">
        <v>22</v>
      </c>
      <c r="L4" s="33"/>
      <c r="M4" s="33"/>
      <c r="N4" s="33"/>
    </row>
    <row r="5" spans="1:15" ht="21" customHeight="1" x14ac:dyDescent="0.2">
      <c r="B5" s="39"/>
      <c r="C5" s="26" t="s">
        <v>17</v>
      </c>
      <c r="D5" s="43"/>
      <c r="E5" s="43"/>
      <c r="F5" s="35"/>
      <c r="G5" s="36" t="s">
        <v>36</v>
      </c>
      <c r="H5" s="36"/>
      <c r="I5" s="36"/>
      <c r="J5" s="44"/>
      <c r="K5" s="28" t="s">
        <v>23</v>
      </c>
      <c r="L5" s="34" t="str">
        <f>"From "&amp;TEXT(MIN(ExpenseTable[Date]),"m/d/yy")&amp;" to "&amp;TEXT(MAX(ExpenseTable[Date]),"m/d/yy")</f>
        <v>From 4/11/16 to 4/13/16</v>
      </c>
      <c r="M5" s="34"/>
      <c r="N5" s="34"/>
    </row>
    <row r="6" spans="1:15" ht="21" customHeight="1" x14ac:dyDescent="0.2">
      <c r="B6" s="39"/>
      <c r="C6" s="26" t="s">
        <v>18</v>
      </c>
      <c r="D6" s="43"/>
      <c r="E6" s="43"/>
      <c r="F6" s="35"/>
      <c r="G6" s="36" t="s">
        <v>32</v>
      </c>
      <c r="H6" s="36"/>
      <c r="I6" s="36"/>
      <c r="J6" s="44"/>
      <c r="K6" s="28" t="s">
        <v>26</v>
      </c>
      <c r="L6" s="29">
        <v>0.4</v>
      </c>
      <c r="M6" s="30" t="s">
        <v>27</v>
      </c>
      <c r="N6" s="30"/>
    </row>
    <row r="7" spans="1:15" ht="7.5" customHeight="1" x14ac:dyDescent="0.2">
      <c r="B7" s="39"/>
      <c r="C7" s="26"/>
      <c r="D7" s="14"/>
      <c r="E7" s="14"/>
      <c r="F7" s="35"/>
      <c r="G7" s="27"/>
      <c r="H7" s="27"/>
      <c r="I7" s="27"/>
      <c r="J7" s="44"/>
      <c r="K7" s="28"/>
      <c r="L7" s="29"/>
      <c r="M7" s="30"/>
      <c r="N7" s="30"/>
    </row>
    <row r="8" spans="1:15" ht="21" customHeight="1" x14ac:dyDescent="0.25"/>
    <row r="9" spans="1:15" ht="21" customHeight="1" x14ac:dyDescent="0.25">
      <c r="B9" s="38" t="s">
        <v>39</v>
      </c>
      <c r="C9" s="38"/>
      <c r="D9" s="38"/>
      <c r="E9" s="37" t="s">
        <v>40</v>
      </c>
      <c r="F9" s="37"/>
      <c r="G9" s="41" t="s">
        <v>41</v>
      </c>
      <c r="H9" s="41"/>
      <c r="I9" s="41"/>
      <c r="J9" s="42" t="s">
        <v>42</v>
      </c>
      <c r="K9" s="42"/>
      <c r="L9" s="38" t="s">
        <v>43</v>
      </c>
      <c r="M9" s="38"/>
      <c r="N9" s="38"/>
    </row>
    <row r="10" spans="1:15" s="4" customFormat="1" ht="51.75" customHeight="1" x14ac:dyDescent="0.25">
      <c r="A10" s="1"/>
      <c r="B10" s="20" t="s">
        <v>0</v>
      </c>
      <c r="C10" s="20" t="s">
        <v>1</v>
      </c>
      <c r="D10" s="20" t="s">
        <v>2</v>
      </c>
      <c r="E10" s="19" t="s">
        <v>4</v>
      </c>
      <c r="F10" s="19" t="s">
        <v>34</v>
      </c>
      <c r="G10" s="18" t="s">
        <v>19</v>
      </c>
      <c r="H10" s="18" t="s">
        <v>47</v>
      </c>
      <c r="I10" s="18" t="s">
        <v>33</v>
      </c>
      <c r="J10" s="17" t="s">
        <v>3</v>
      </c>
      <c r="K10" s="17" t="s">
        <v>6</v>
      </c>
      <c r="L10" s="21" t="s">
        <v>35</v>
      </c>
      <c r="M10" s="21" t="s">
        <v>30</v>
      </c>
      <c r="N10" s="21" t="s">
        <v>5</v>
      </c>
      <c r="O10" s="1"/>
    </row>
    <row r="11" spans="1:15" x14ac:dyDescent="0.2">
      <c r="B11" s="7">
        <v>42471</v>
      </c>
      <c r="C11" s="8" t="s">
        <v>10</v>
      </c>
      <c r="D11" s="6" t="s">
        <v>12</v>
      </c>
      <c r="E11" s="9">
        <v>100</v>
      </c>
      <c r="F11" s="9">
        <v>50</v>
      </c>
      <c r="G11" s="9"/>
      <c r="H11" s="10">
        <v>100</v>
      </c>
      <c r="I11" s="9">
        <f>MileageRate*ExpenseTable[[#This Row],[Miles
(Personal Car)]]</f>
        <v>40</v>
      </c>
      <c r="J11" s="9">
        <v>0</v>
      </c>
      <c r="K11" s="9">
        <v>20</v>
      </c>
      <c r="L11" s="10">
        <v>1</v>
      </c>
      <c r="M11" s="11" t="s">
        <v>31</v>
      </c>
      <c r="N11" s="9">
        <f>SUM(ExpenseTable[[#This Row],[Hotel]:[Air/Ground]],ExpenseTable[[#This Row],[Mileage
 Cost]:[Misc]])</f>
        <v>210</v>
      </c>
    </row>
    <row r="12" spans="1:15" x14ac:dyDescent="0.2">
      <c r="B12" s="7">
        <v>42472</v>
      </c>
      <c r="C12" s="8" t="s">
        <v>11</v>
      </c>
      <c r="D12" s="6" t="s">
        <v>13</v>
      </c>
      <c r="E12" s="12">
        <v>200</v>
      </c>
      <c r="F12" s="12">
        <v>45</v>
      </c>
      <c r="G12" s="12">
        <v>300</v>
      </c>
      <c r="H12" s="10"/>
      <c r="I12" s="12">
        <f>MileageRate*ExpenseTable[[#This Row],[Miles
(Personal Car)]]</f>
        <v>0</v>
      </c>
      <c r="J12" s="12"/>
      <c r="K12" s="12">
        <v>20</v>
      </c>
      <c r="L12" s="10">
        <v>1</v>
      </c>
      <c r="M12" s="13" t="s">
        <v>31</v>
      </c>
      <c r="N12" s="12">
        <f>SUM(ExpenseTable[[#This Row],[Hotel]:[Air/Ground]],ExpenseTable[[#This Row],[Mileage
 Cost]:[Misc]])</f>
        <v>565</v>
      </c>
    </row>
    <row r="13" spans="1:15" x14ac:dyDescent="0.2">
      <c r="B13" s="7">
        <v>42473</v>
      </c>
      <c r="C13" s="8" t="s">
        <v>10</v>
      </c>
      <c r="D13" s="6" t="s">
        <v>14</v>
      </c>
      <c r="E13" s="12"/>
      <c r="F13" s="12"/>
      <c r="G13" s="12"/>
      <c r="H13" s="10"/>
      <c r="I13" s="12">
        <f>MileageRate*ExpenseTable[[#This Row],[Miles
(Personal Car)]]</f>
        <v>0</v>
      </c>
      <c r="J13" s="12"/>
      <c r="K13" s="12"/>
      <c r="L13" s="10">
        <v>1</v>
      </c>
      <c r="M13" s="13" t="s">
        <v>31</v>
      </c>
      <c r="N13" s="12">
        <f>SUM(ExpenseTable[[#This Row],[Hotel]:[Air/Ground]],ExpenseTable[[#This Row],[Mileage
 Cost]:[Misc]])</f>
        <v>0</v>
      </c>
    </row>
    <row r="14" spans="1:15" x14ac:dyDescent="0.2">
      <c r="B14" s="8" t="s">
        <v>15</v>
      </c>
      <c r="C14" s="8"/>
      <c r="D14" s="8"/>
      <c r="E14" s="9">
        <f>SUBTOTAL(109,ExpenseTable[Hotel])</f>
        <v>300</v>
      </c>
      <c r="F14" s="9">
        <f>SUBTOTAL(109,ExpenseTable[Meals])</f>
        <v>95</v>
      </c>
      <c r="G14" s="9">
        <f>SUBTOTAL(109,ExpenseTable[Air/Ground])</f>
        <v>300</v>
      </c>
      <c r="H14" s="16">
        <f>SUBTOTAL(109,ExpenseTable[Miles
(Personal Car)])</f>
        <v>100</v>
      </c>
      <c r="I14" s="9">
        <f>SUBTOTAL(109,ExpenseTable[Mileage
 Cost])</f>
        <v>40</v>
      </c>
      <c r="J14" s="9">
        <f>SUBTOTAL(109,ExpenseTable[Phone])</f>
        <v>0</v>
      </c>
      <c r="K14" s="9">
        <f>SUBTOTAL(109,ExpenseTable[Misc])</f>
        <v>40</v>
      </c>
      <c r="L14" s="9"/>
      <c r="M14" s="9"/>
      <c r="N14" s="9">
        <f>SUBTOTAL(109,ExpenseTable[Total])</f>
        <v>775</v>
      </c>
    </row>
    <row r="15" spans="1:15" x14ac:dyDescent="0.2">
      <c r="C15" s="5"/>
      <c r="D15" s="5"/>
      <c r="E15" s="5"/>
      <c r="F15" s="5"/>
      <c r="G15" s="5"/>
      <c r="H15" s="5"/>
      <c r="I15" s="5"/>
      <c r="L15" s="31" t="s">
        <v>24</v>
      </c>
      <c r="M15" s="31"/>
      <c r="N15" s="15">
        <f>SUM(ExpenseTable[[#Totals],[Total]])</f>
        <v>775</v>
      </c>
    </row>
    <row r="16" spans="1:15" x14ac:dyDescent="0.2">
      <c r="C16" s="5"/>
      <c r="D16" s="5"/>
      <c r="E16" s="5"/>
      <c r="F16" s="5"/>
      <c r="G16" s="5"/>
      <c r="H16" s="5"/>
      <c r="I16" s="5"/>
      <c r="L16" s="31" t="s">
        <v>25</v>
      </c>
      <c r="M16" s="31"/>
      <c r="N16" s="15"/>
    </row>
    <row r="17" spans="2:14" x14ac:dyDescent="0.2">
      <c r="C17" s="5"/>
      <c r="D17" s="5"/>
      <c r="E17" s="5"/>
      <c r="F17" s="5"/>
      <c r="G17" s="5"/>
      <c r="H17" s="5"/>
      <c r="I17" s="5"/>
      <c r="L17" s="31" t="s">
        <v>48</v>
      </c>
      <c r="M17" s="31"/>
      <c r="N17" s="15">
        <f>(N15-N16)</f>
        <v>775</v>
      </c>
    </row>
    <row r="18" spans="2:14" ht="28.5" customHeight="1" x14ac:dyDescent="0.2">
      <c r="B18" s="32" t="s">
        <v>49</v>
      </c>
      <c r="C18" s="22" t="s">
        <v>9</v>
      </c>
      <c r="D18" s="23"/>
      <c r="E18" s="23"/>
      <c r="F18" s="23"/>
      <c r="G18" s="22" t="s">
        <v>8</v>
      </c>
      <c r="H18" s="23"/>
      <c r="I18" s="23"/>
      <c r="J18" s="24"/>
    </row>
    <row r="19" spans="2:14" ht="28.5" customHeight="1" x14ac:dyDescent="0.2">
      <c r="B19" s="32"/>
      <c r="C19" s="22" t="s">
        <v>7</v>
      </c>
      <c r="D19" s="25"/>
      <c r="E19" s="25"/>
      <c r="F19" s="25"/>
      <c r="G19" s="22" t="s">
        <v>28</v>
      </c>
      <c r="H19" s="25"/>
      <c r="I19" s="25"/>
      <c r="J19" s="24"/>
    </row>
    <row r="20" spans="2:14" x14ac:dyDescent="0.2">
      <c r="B20" s="32"/>
      <c r="C20" s="24"/>
      <c r="D20" s="24"/>
      <c r="E20" s="24"/>
      <c r="F20" s="24"/>
      <c r="G20" s="24"/>
      <c r="H20" s="24"/>
      <c r="I20" s="24"/>
      <c r="J20" s="24"/>
    </row>
  </sheetData>
  <mergeCells count="24">
    <mergeCell ref="A1:N1"/>
    <mergeCell ref="G9:I9"/>
    <mergeCell ref="J9:K9"/>
    <mergeCell ref="L9:N9"/>
    <mergeCell ref="D3:E3"/>
    <mergeCell ref="D4:E4"/>
    <mergeCell ref="D5:E5"/>
    <mergeCell ref="D6:E6"/>
    <mergeCell ref="J3:J7"/>
    <mergeCell ref="L16:M16"/>
    <mergeCell ref="L17:M17"/>
    <mergeCell ref="B18:B20"/>
    <mergeCell ref="L3:N3"/>
    <mergeCell ref="L4:N4"/>
    <mergeCell ref="L5:N5"/>
    <mergeCell ref="F3:F7"/>
    <mergeCell ref="G3:I3"/>
    <mergeCell ref="G4:I4"/>
    <mergeCell ref="G5:I5"/>
    <mergeCell ref="G6:I6"/>
    <mergeCell ref="E9:F9"/>
    <mergeCell ref="L15:M15"/>
    <mergeCell ref="B9:D9"/>
    <mergeCell ref="B3:B7"/>
  </mergeCells>
  <phoneticPr fontId="0" type="noConversion"/>
  <dataValidations count="1">
    <dataValidation type="list" allowBlank="1" showInputMessage="1" showErrorMessage="1" errorTitle="Invalid Account" error="Please select an account from the list. You can add additional accounts in the Accounts table, found on the Lookup Lists worksheet, and they will automatically appear in this list." sqref="C11:C13">
      <formula1>AccountLookup</formula1>
    </dataValidation>
  </dataValidations>
  <pageMargins left="0.5" right="0.5" top="0.75" bottom="0.75" header="0.5" footer="0.5"/>
  <pageSetup scale="59" orientation="landscape" r:id="rId1"/>
  <headerFooter alignWithMargins="0">
    <oddFooter>&amp;LPage &amp;P of &amp;N&amp;RDate Printed: &amp;D</oddFooter>
  </headerFooter>
  <drawing r:id="rId2"/>
  <tableParts count="1">
    <tablePart r:id="rId3"/>
  </tablePart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theme="4" tint="0.39997558519241921"/>
  </sheetPr>
  <dimension ref="A1:A3"/>
  <sheetViews>
    <sheetView showGridLines="0" workbookViewId="0"/>
  </sheetViews>
  <sheetFormatPr baseColWidth="10" defaultColWidth="8.83203125" defaultRowHeight="16" x14ac:dyDescent="0.2"/>
  <cols>
    <col min="1" max="1" width="11.6640625" customWidth="1"/>
  </cols>
  <sheetData>
    <row r="1" spans="1:1" x14ac:dyDescent="0.25">
      <c r="A1" t="s">
        <v>1</v>
      </c>
    </row>
    <row r="2" spans="1:1" x14ac:dyDescent="0.25">
      <c r="A2" t="s">
        <v>10</v>
      </c>
    </row>
    <row r="3" spans="1:1" x14ac:dyDescent="0.25">
      <c r="A3" t="s">
        <v>11</v>
      </c>
    </row>
  </sheetData>
  <pageMargins left="0.7" right="0.7" top="0.75" bottom="0.75" header="0.3" footer="0.3"/>
  <pageSetup orientation="portrait" r:id="rId1"/>
  <drawing r:id="rId2"/>
  <tableParts count="1">
    <tablePart r:id="rId3"/>
  </tableParts>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tage-Notes xmlns="b49051fe-4646-4981-af49-10bb2dc6861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B7869FDA2D02E439365EB6B398B976D" ma:contentTypeVersion="" ma:contentTypeDescription="Create a new document." ma:contentTypeScope="" ma:versionID="7336c273e807f702e8224675821121af">
  <xsd:schema xmlns:xsd="http://www.w3.org/2001/XMLSchema" xmlns:xs="http://www.w3.org/2001/XMLSchema" xmlns:p="http://schemas.microsoft.com/office/2006/metadata/properties" xmlns:ns2="b49051fe-4646-4981-af49-10bb2dc6861b" targetNamespace="http://schemas.microsoft.com/office/2006/metadata/properties" ma:root="true" ma:fieldsID="8cb98404e8479986d4d3fa8fd5071fe3" ns2:_="">
    <xsd:import namespace="b49051fe-4646-4981-af49-10bb2dc6861b"/>
    <xsd:element name="properties">
      <xsd:complexType>
        <xsd:sequence>
          <xsd:element name="documentManagement">
            <xsd:complexType>
              <xsd:all>
                <xsd:element ref="ns2:Stage-Note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9051fe-4646-4981-af49-10bb2dc6861b" elementFormDefault="qualified">
    <xsd:import namespace="http://schemas.microsoft.com/office/2006/documentManagement/types"/>
    <xsd:import namespace="http://schemas.microsoft.com/office/infopath/2007/PartnerControls"/>
    <xsd:element name="Stage-Notes" ma:index="8" nillable="true" ma:displayName="Stage-Notes" ma:description="Optional status notes" ma:internalName="Stage_x002d_Notes">
      <xsd:simpleType>
        <xsd:restriction base="dms:Text">
          <xsd:maxLength value="50"/>
        </xsd:restriction>
      </xsd:simpleType>
    </xsd:element>
    <xsd:element name="SharedWithUsers" ma:index="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C2EA49-1AC7-4E11-8910-A325E7DD146F}"/>
</file>

<file path=customXml/itemProps2.xml><?xml version="1.0" encoding="utf-8"?>
<ds:datastoreItem xmlns:ds="http://schemas.openxmlformats.org/officeDocument/2006/customXml" ds:itemID="{05216778-B7A9-49BD-A169-91D29C6D7638}"/>
</file>

<file path=customXml/itemProps3.xml><?xml version="1.0" encoding="utf-8"?>
<ds:datastoreItem xmlns:ds="http://schemas.openxmlformats.org/officeDocument/2006/customXml" ds:itemID="{D7ED27FD-4FC6-43B6-9380-553BF3AD89DE}"/>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2</vt:i4>
      </vt:variant>
    </vt:vector>
  </HeadingPairs>
  <TitlesOfParts>
    <vt:vector size="2" baseType="lpstr">
      <vt:lpstr>Expense Report</vt:lpstr>
      <vt:lpstr>Lookup List</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dcterms:created xsi:type="dcterms:W3CDTF">2014-10-16T07:02:43Z</dcterms:created>
  <dcterms:modified xsi:type="dcterms:W3CDTF">2014-10-17T18:11:48Z</dcterms:modified>
  <cp:category/>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0x010100EB7869FDA2D02E439365EB6B398B976D</vt:lpwstr>
  </property>
</Properties>
</file>